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on\Documents\adilas_invoice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P12" i="1"/>
  <c r="P13" i="1"/>
  <c r="P14" i="1"/>
  <c r="P15" i="1"/>
  <c r="P16" i="1"/>
  <c r="Q16" i="1" s="1"/>
  <c r="P4" i="1"/>
  <c r="P5" i="1"/>
  <c r="P6" i="1"/>
  <c r="P7" i="1"/>
  <c r="P8" i="1"/>
  <c r="P9" i="1"/>
  <c r="P10" i="1"/>
  <c r="P11" i="1"/>
  <c r="P17" i="1"/>
  <c r="Q17" i="1" s="1"/>
  <c r="R17" i="1" s="1"/>
  <c r="P3" i="1"/>
  <c r="I4" i="1"/>
  <c r="Q18" i="1" l="1"/>
  <c r="R16" i="1"/>
  <c r="R18" i="1" s="1"/>
  <c r="P18" i="1"/>
  <c r="P19" i="1" s="1"/>
  <c r="J22" i="1"/>
  <c r="I21" i="1"/>
  <c r="J21" i="1" s="1"/>
  <c r="I5" i="1" l="1"/>
  <c r="I6" i="1"/>
  <c r="I7" i="1"/>
  <c r="I8" i="1"/>
  <c r="I9" i="1"/>
  <c r="I10" i="1"/>
  <c r="I11" i="1"/>
  <c r="I12" i="1"/>
  <c r="I13" i="1"/>
  <c r="I14" i="1"/>
  <c r="I15" i="1"/>
  <c r="I1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</calcChain>
</file>

<file path=xl/sharedStrings.xml><?xml version="1.0" encoding="utf-8"?>
<sst xmlns="http://schemas.openxmlformats.org/spreadsheetml/2006/main" count="33" uniqueCount="27">
  <si>
    <t>Portion</t>
  </si>
  <si>
    <t>Rate:</t>
  </si>
  <si>
    <t>%</t>
  </si>
  <si>
    <t>Revenue</t>
  </si>
  <si>
    <t>clients</t>
  </si>
  <si>
    <t>per month</t>
  </si>
  <si>
    <t>total per month</t>
  </si>
  <si>
    <t>Chris</t>
  </si>
  <si>
    <t>Russ</t>
  </si>
  <si>
    <t>Steve</t>
  </si>
  <si>
    <t>Brandon</t>
  </si>
  <si>
    <t>David</t>
  </si>
  <si>
    <t>Shari</t>
  </si>
  <si>
    <t>Shannon</t>
  </si>
  <si>
    <t>Alan</t>
  </si>
  <si>
    <t>Eric</t>
  </si>
  <si>
    <t>Percentage</t>
  </si>
  <si>
    <t>Operations</t>
  </si>
  <si>
    <t>Danny</t>
  </si>
  <si>
    <t>Kelly</t>
  </si>
  <si>
    <t>Craig</t>
  </si>
  <si>
    <t>Total:</t>
  </si>
  <si>
    <t>Remaining:</t>
  </si>
  <si>
    <t>Commissions</t>
  </si>
  <si>
    <t>Savings</t>
  </si>
  <si>
    <t>Cap/Magic Number</t>
  </si>
  <si>
    <t>Min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</si>
</sst>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8" fontId="0" fillId="0" borderId="1" xfId="0" applyNumberFormat="1" applyBorder="1"/>
    <xf numFmtId="8" fontId="0" fillId="0" borderId="0" xfId="0" applyNumberFormat="1"/>
    <xf numFmtId="38" fontId="0" fillId="0" borderId="1" xfId="0" applyNumberFormat="1" applyBorder="1"/>
    <xf numFmtId="6" fontId="0" fillId="0" borderId="0" xfId="0" applyNumberFormat="1"/>
    <xf numFmtId="10" fontId="0" fillId="0" borderId="0" xfId="0" applyNumberFormat="1"/>
    <xf numFmtId="10" fontId="0" fillId="0" borderId="0" xfId="0" quotePrefix="1" applyNumberFormat="1"/>
    <xf numFmtId="8" fontId="0" fillId="0" borderId="2" xfId="0" applyNumberFormat="1" applyBorder="1"/>
    <xf numFmtId="10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22"/>
  <sheetViews>
    <sheetView tabSelected="1" topLeftCell="D1" zoomScaleNormal="100" workbookViewId="0">
      <selection activeCell="L9" sqref="L9"/>
    </sheetView>
  </sheetViews>
  <sheetFormatPr defaultRowHeight="15" x14ac:dyDescent="0.25"/>
  <cols>
    <col min="8" max="8" width="10.28515625" bestFit="1" customWidth="1"/>
    <col min="9" max="9" width="15" bestFit="1" customWidth="1"/>
    <col min="10" max="10" width="9.85546875" bestFit="1" customWidth="1"/>
    <col min="12" max="12" width="15" bestFit="1" customWidth="1"/>
    <col min="13" max="13" width="9.85546875" customWidth="1"/>
    <col min="14" max="14" width="12.7109375" bestFit="1" customWidth="1"/>
    <col min="15" max="15" width="22.42578125" style="7" bestFit="1" customWidth="1"/>
    <col min="16" max="16" width="12.42578125" bestFit="1" customWidth="1"/>
    <col min="17" max="17" width="12.140625" bestFit="1" customWidth="1"/>
    <col min="18" max="18" width="18.28515625" bestFit="1" customWidth="1"/>
  </cols>
  <sheetData>
    <row r="2" spans="4:18" x14ac:dyDescent="0.25">
      <c r="F2" s="2" t="s">
        <v>1</v>
      </c>
      <c r="G2" s="1">
        <v>3</v>
      </c>
      <c r="H2" t="s">
        <v>2</v>
      </c>
      <c r="O2" s="7" t="s">
        <v>16</v>
      </c>
      <c r="P2" t="s">
        <v>0</v>
      </c>
      <c r="Q2" t="s">
        <v>26</v>
      </c>
      <c r="R2" t="s">
        <v>25</v>
      </c>
    </row>
    <row r="3" spans="4:18" x14ac:dyDescent="0.25">
      <c r="D3" t="s">
        <v>3</v>
      </c>
      <c r="E3" t="s">
        <v>0</v>
      </c>
      <c r="H3" t="s">
        <v>3</v>
      </c>
      <c r="I3" t="s">
        <v>0</v>
      </c>
      <c r="K3" t="s">
        <v>3</v>
      </c>
      <c r="L3" s="1">
        <v>50000</v>
      </c>
      <c r="N3" t="s">
        <v>7</v>
      </c>
      <c r="O3" s="7">
        <v>0.03</v>
      </c>
      <c r="P3" s="4">
        <f>$L$3*O3</f>
        <v>1500</v>
      </c>
      <c r="Q3" s="4">
        <v>2000</v>
      </c>
      <c r="R3" s="4">
        <v>7000</v>
      </c>
    </row>
    <row r="4" spans="4:18" x14ac:dyDescent="0.25">
      <c r="D4">
        <v>40000</v>
      </c>
      <c r="E4">
        <f>D4*($G$2/100)</f>
        <v>1200</v>
      </c>
      <c r="H4">
        <v>200000</v>
      </c>
      <c r="I4">
        <f>H4*($G$2/100)</f>
        <v>6000</v>
      </c>
      <c r="N4" t="s">
        <v>8</v>
      </c>
      <c r="O4" s="7">
        <v>0.03</v>
      </c>
      <c r="P4" s="4">
        <f t="shared" ref="P4:P16" si="0">$L$3*O4</f>
        <v>1500</v>
      </c>
      <c r="Q4" s="4">
        <v>2000</v>
      </c>
      <c r="R4" s="4">
        <v>7000</v>
      </c>
    </row>
    <row r="5" spans="4:18" x14ac:dyDescent="0.25">
      <c r="D5">
        <v>50000</v>
      </c>
      <c r="E5">
        <f t="shared" ref="E5:E15" si="1">D5*($G$2/100)</f>
        <v>1500</v>
      </c>
      <c r="H5">
        <v>225000</v>
      </c>
      <c r="I5">
        <f t="shared" ref="I5:I16" si="2">H5*($G$2/100)</f>
        <v>6750</v>
      </c>
      <c r="N5" t="s">
        <v>9</v>
      </c>
      <c r="O5" s="7">
        <v>0.14000000000000001</v>
      </c>
      <c r="P5" s="4">
        <f t="shared" si="0"/>
        <v>7000.0000000000009</v>
      </c>
      <c r="Q5" s="4">
        <v>5000</v>
      </c>
      <c r="R5" s="4">
        <v>10000</v>
      </c>
    </row>
    <row r="6" spans="4:18" x14ac:dyDescent="0.25">
      <c r="D6">
        <v>60000</v>
      </c>
      <c r="E6">
        <f t="shared" si="1"/>
        <v>1800</v>
      </c>
      <c r="H6">
        <v>250000</v>
      </c>
      <c r="I6">
        <f t="shared" si="2"/>
        <v>7500</v>
      </c>
      <c r="N6" t="s">
        <v>10</v>
      </c>
      <c r="O6" s="7">
        <v>0.14000000000000001</v>
      </c>
      <c r="P6" s="4">
        <f t="shared" si="0"/>
        <v>7000.0000000000009</v>
      </c>
      <c r="Q6" s="4">
        <v>5000</v>
      </c>
      <c r="R6" s="4">
        <v>10000</v>
      </c>
    </row>
    <row r="7" spans="4:18" x14ac:dyDescent="0.25">
      <c r="D7">
        <v>70000</v>
      </c>
      <c r="E7">
        <f t="shared" si="1"/>
        <v>2100</v>
      </c>
      <c r="H7">
        <v>275000</v>
      </c>
      <c r="I7">
        <f t="shared" si="2"/>
        <v>8250</v>
      </c>
      <c r="N7" t="s">
        <v>11</v>
      </c>
      <c r="O7" s="7">
        <v>0.08</v>
      </c>
      <c r="P7" s="4">
        <f t="shared" si="0"/>
        <v>4000</v>
      </c>
      <c r="Q7" s="4">
        <v>3000</v>
      </c>
      <c r="R7" s="4">
        <v>10000</v>
      </c>
    </row>
    <row r="8" spans="4:18" x14ac:dyDescent="0.25">
      <c r="D8">
        <v>80000</v>
      </c>
      <c r="E8">
        <f t="shared" si="1"/>
        <v>2400</v>
      </c>
      <c r="H8">
        <v>300000</v>
      </c>
      <c r="I8">
        <f t="shared" si="2"/>
        <v>9000</v>
      </c>
      <c r="N8" t="s">
        <v>12</v>
      </c>
      <c r="O8" s="7">
        <v>0.06</v>
      </c>
      <c r="P8" s="4">
        <f t="shared" si="0"/>
        <v>3000</v>
      </c>
      <c r="Q8" s="4">
        <v>2500</v>
      </c>
      <c r="R8" s="4">
        <v>5000</v>
      </c>
    </row>
    <row r="9" spans="4:18" x14ac:dyDescent="0.25">
      <c r="D9">
        <v>90000</v>
      </c>
      <c r="E9">
        <f t="shared" si="1"/>
        <v>2700</v>
      </c>
      <c r="H9">
        <v>325000</v>
      </c>
      <c r="I9">
        <f t="shared" si="2"/>
        <v>9750</v>
      </c>
      <c r="N9" t="s">
        <v>13</v>
      </c>
      <c r="O9" s="7">
        <v>0.03</v>
      </c>
      <c r="P9" s="4">
        <f t="shared" si="0"/>
        <v>1500</v>
      </c>
      <c r="Q9" s="4">
        <v>1500</v>
      </c>
      <c r="R9" s="4">
        <v>5000</v>
      </c>
    </row>
    <row r="10" spans="4:18" x14ac:dyDescent="0.25">
      <c r="D10">
        <v>100000</v>
      </c>
      <c r="E10">
        <f t="shared" si="1"/>
        <v>3000</v>
      </c>
      <c r="H10">
        <v>350000</v>
      </c>
      <c r="I10">
        <f t="shared" si="2"/>
        <v>10500</v>
      </c>
      <c r="N10" t="s">
        <v>14</v>
      </c>
      <c r="O10" s="7">
        <v>0</v>
      </c>
      <c r="P10" s="4">
        <f t="shared" si="0"/>
        <v>0</v>
      </c>
      <c r="Q10" s="4">
        <v>2000</v>
      </c>
      <c r="R10" s="4">
        <v>10000</v>
      </c>
    </row>
    <row r="11" spans="4:18" x14ac:dyDescent="0.25">
      <c r="D11">
        <v>110000</v>
      </c>
      <c r="E11">
        <f t="shared" si="1"/>
        <v>3300</v>
      </c>
      <c r="H11">
        <v>375000</v>
      </c>
      <c r="I11">
        <f t="shared" si="2"/>
        <v>11250</v>
      </c>
      <c r="N11" s="6" t="s">
        <v>15</v>
      </c>
      <c r="O11" s="7">
        <v>0.01</v>
      </c>
      <c r="P11" s="4">
        <f t="shared" si="0"/>
        <v>500</v>
      </c>
      <c r="Q11" s="4">
        <v>2000</v>
      </c>
      <c r="R11" s="4">
        <v>10000</v>
      </c>
    </row>
    <row r="12" spans="4:18" x14ac:dyDescent="0.25">
      <c r="D12">
        <v>120000</v>
      </c>
      <c r="E12">
        <f t="shared" si="1"/>
        <v>3600</v>
      </c>
      <c r="H12">
        <v>400000</v>
      </c>
      <c r="I12">
        <f t="shared" si="2"/>
        <v>12000</v>
      </c>
      <c r="N12" t="s">
        <v>18</v>
      </c>
      <c r="O12" s="7">
        <v>2.5000000000000001E-2</v>
      </c>
      <c r="P12" s="4">
        <f t="shared" si="0"/>
        <v>1250</v>
      </c>
      <c r="Q12" s="4">
        <v>2000</v>
      </c>
      <c r="R12" s="4">
        <v>10000</v>
      </c>
    </row>
    <row r="13" spans="4:18" x14ac:dyDescent="0.25">
      <c r="D13">
        <v>130000</v>
      </c>
      <c r="E13">
        <f t="shared" si="1"/>
        <v>3900</v>
      </c>
      <c r="H13">
        <v>425000</v>
      </c>
      <c r="I13">
        <f t="shared" si="2"/>
        <v>12750</v>
      </c>
      <c r="N13" t="s">
        <v>19</v>
      </c>
      <c r="O13" s="7">
        <v>0.05</v>
      </c>
      <c r="P13" s="4">
        <f t="shared" si="0"/>
        <v>2500</v>
      </c>
      <c r="Q13" s="4">
        <v>2000</v>
      </c>
      <c r="R13" s="4">
        <v>10000</v>
      </c>
    </row>
    <row r="14" spans="4:18" x14ac:dyDescent="0.25">
      <c r="D14">
        <v>140000</v>
      </c>
      <c r="E14">
        <f t="shared" si="1"/>
        <v>4200</v>
      </c>
      <c r="H14">
        <v>450000</v>
      </c>
      <c r="I14">
        <f t="shared" si="2"/>
        <v>13500</v>
      </c>
      <c r="N14" t="s">
        <v>20</v>
      </c>
      <c r="O14" s="7">
        <v>0</v>
      </c>
      <c r="P14" s="4">
        <f t="shared" si="0"/>
        <v>0</v>
      </c>
      <c r="Q14" s="4">
        <v>1000</v>
      </c>
      <c r="R14" s="4">
        <v>5000</v>
      </c>
    </row>
    <row r="15" spans="4:18" x14ac:dyDescent="0.25">
      <c r="D15">
        <v>150000</v>
      </c>
      <c r="E15">
        <f t="shared" si="1"/>
        <v>4500</v>
      </c>
      <c r="H15">
        <v>475000</v>
      </c>
      <c r="I15">
        <f t="shared" si="2"/>
        <v>14250</v>
      </c>
      <c r="N15" t="s">
        <v>24</v>
      </c>
      <c r="O15" s="7">
        <v>0.05</v>
      </c>
      <c r="P15" s="4">
        <f t="shared" si="0"/>
        <v>2500</v>
      </c>
      <c r="Q15" s="4">
        <v>2000</v>
      </c>
      <c r="R15" s="4">
        <v>5000</v>
      </c>
    </row>
    <row r="16" spans="4:18" x14ac:dyDescent="0.25">
      <c r="D16">
        <v>160000</v>
      </c>
      <c r="E16">
        <f>D16*($G$2/100)</f>
        <v>4800</v>
      </c>
      <c r="H16">
        <v>500000</v>
      </c>
      <c r="I16">
        <f t="shared" si="2"/>
        <v>15000</v>
      </c>
      <c r="N16" t="s">
        <v>23</v>
      </c>
      <c r="O16" s="7">
        <v>0.2</v>
      </c>
      <c r="P16" s="4">
        <f t="shared" si="0"/>
        <v>10000</v>
      </c>
      <c r="Q16" s="4">
        <f>P16</f>
        <v>10000</v>
      </c>
      <c r="R16" s="4">
        <f>Q16</f>
        <v>10000</v>
      </c>
    </row>
    <row r="17" spans="4:18" x14ac:dyDescent="0.25">
      <c r="D17">
        <v>170000</v>
      </c>
      <c r="E17">
        <f>D17*($G$2/100)</f>
        <v>5100</v>
      </c>
      <c r="N17" t="s">
        <v>17</v>
      </c>
      <c r="O17" s="7">
        <v>0.3</v>
      </c>
      <c r="P17" s="4">
        <f>$L$3*O17</f>
        <v>15000</v>
      </c>
      <c r="Q17" s="4">
        <f>P17</f>
        <v>15000</v>
      </c>
      <c r="R17" s="4">
        <f>Q17</f>
        <v>15000</v>
      </c>
    </row>
    <row r="18" spans="4:18" x14ac:dyDescent="0.25">
      <c r="D18">
        <v>180000</v>
      </c>
      <c r="E18">
        <f>D18*($G$2/100)</f>
        <v>5400</v>
      </c>
      <c r="N18" t="s">
        <v>21</v>
      </c>
      <c r="O18" s="10">
        <f>SUM(O3:O17)</f>
        <v>1.1450000000000002</v>
      </c>
      <c r="P18" s="9">
        <f>SUM(P3:P17)</f>
        <v>57250</v>
      </c>
      <c r="Q18" s="9">
        <f t="shared" ref="Q18:R18" si="3">SUM(Q3:Q17)</f>
        <v>57000</v>
      </c>
      <c r="R18" s="9">
        <f t="shared" si="3"/>
        <v>129000</v>
      </c>
    </row>
    <row r="19" spans="4:18" x14ac:dyDescent="0.25">
      <c r="D19">
        <v>190000</v>
      </c>
      <c r="E19">
        <f>D19*($G$2/100)</f>
        <v>5700</v>
      </c>
      <c r="N19" t="s">
        <v>22</v>
      </c>
      <c r="O19" s="10">
        <f>100%-O18</f>
        <v>-0.14500000000000024</v>
      </c>
      <c r="P19" s="9">
        <f>L3-P18</f>
        <v>-7250</v>
      </c>
      <c r="Q19" s="9"/>
      <c r="R19" s="9"/>
    </row>
    <row r="20" spans="4:18" x14ac:dyDescent="0.25">
      <c r="G20" t="s">
        <v>4</v>
      </c>
      <c r="H20" t="s">
        <v>5</v>
      </c>
      <c r="I20" t="s">
        <v>6</v>
      </c>
      <c r="J20" t="s">
        <v>0</v>
      </c>
    </row>
    <row r="21" spans="4:18" x14ac:dyDescent="0.25">
      <c r="G21" s="5">
        <v>500</v>
      </c>
      <c r="H21" s="3">
        <v>135</v>
      </c>
      <c r="I21" s="4">
        <f>G21*H21</f>
        <v>67500</v>
      </c>
      <c r="J21" s="4">
        <f>I21*($G$2/100)</f>
        <v>2025</v>
      </c>
      <c r="O21" s="8"/>
    </row>
    <row r="22" spans="4:18" x14ac:dyDescent="0.25">
      <c r="J22">
        <f>G2</f>
        <v>3</v>
      </c>
      <c r="K22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</cp:lastModifiedBy>
  <dcterms:created xsi:type="dcterms:W3CDTF">2017-01-04T18:00:51Z</dcterms:created>
  <dcterms:modified xsi:type="dcterms:W3CDTF">2017-06-14T21:30:15Z</dcterms:modified>
</cp:coreProperties>
</file>